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32" i="1"/>
  <c r="H32"/>
  <c r="G32"/>
  <c r="F32"/>
  <c r="E32"/>
  <c r="D32"/>
  <c r="C32"/>
  <c r="B32"/>
  <c r="K32" s="1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<sst xmlns="http://schemas.openxmlformats.org/spreadsheetml/2006/main" count="70" uniqueCount="68">
  <si>
    <t xml:space="preserve">Мониторинг "Намерения выпускников 11-х классов после школы" </t>
  </si>
  <si>
    <t>Контингент</t>
  </si>
  <si>
    <t>Вуз региона</t>
  </si>
  <si>
    <t>Вуз за пределы региона</t>
  </si>
  <si>
    <t>ПОО ВО</t>
  </si>
  <si>
    <t>ПОО за пределы региона</t>
  </si>
  <si>
    <t>Другое</t>
  </si>
  <si>
    <t>Не определились</t>
  </si>
  <si>
    <t>Прогноз количества целевых договоров за пределы региона</t>
  </si>
  <si>
    <t>Процент выполнения на 18.06.2021</t>
  </si>
  <si>
    <t>Данные обновлены (дата, время)</t>
  </si>
  <si>
    <t>Процент выполнения на 25.03 / 15.04.2021</t>
  </si>
  <si>
    <t>Процент выполнения на 27.04.2021</t>
  </si>
  <si>
    <t>Процент выполнения на 06.05.2021</t>
  </si>
  <si>
    <t>Процент выполнения на 14.05.2021</t>
  </si>
  <si>
    <t>Процент выполнения на 21.05.2021</t>
  </si>
  <si>
    <t>Процент выполнения на 28.05.2021</t>
  </si>
  <si>
    <t>Бабаевский</t>
  </si>
  <si>
    <t>5 - медицина, 2- юриспруденция</t>
  </si>
  <si>
    <t>Бабушкинский</t>
  </si>
  <si>
    <t>1 - медицина, 1 - МВД</t>
  </si>
  <si>
    <t>Белозерский</t>
  </si>
  <si>
    <t>6 - медицина, 1 - МВД, 1 - химическая промышленность</t>
  </si>
  <si>
    <t>Вашкинский</t>
  </si>
  <si>
    <t>Великоустюгский</t>
  </si>
  <si>
    <t>8 - медицина, 6 - МВД, 9 - военное, 3 - МЧС</t>
  </si>
  <si>
    <t>Верховажский</t>
  </si>
  <si>
    <t>3 - медицина</t>
  </si>
  <si>
    <t>Вожегодский</t>
  </si>
  <si>
    <t>1 - медицина, 2 - силовые структуры</t>
  </si>
  <si>
    <t>Вологодский</t>
  </si>
  <si>
    <t>9 - медицина, 2 - силовые структуры</t>
  </si>
  <si>
    <t>Вытегорский</t>
  </si>
  <si>
    <t>4 - медицина</t>
  </si>
  <si>
    <t>г. Вологда</t>
  </si>
  <si>
    <t>УМВД - 37, МЧС - 6, СК - 16, Здравоохранение - 119, ВОМЗ - 7</t>
  </si>
  <si>
    <t>г. Череповец</t>
  </si>
  <si>
    <t>52 - медицина, 9 - правоохранительная деятельность, 14 - экономика и инженерия</t>
  </si>
  <si>
    <t>Грязовецкий</t>
  </si>
  <si>
    <t>12 - медицина, 3 - юридический, 3 - военный, 1 - экономика, 1 - с/х</t>
  </si>
  <si>
    <t>Кадуйский</t>
  </si>
  <si>
    <t>8 - медицина</t>
  </si>
  <si>
    <t>Кирилловский</t>
  </si>
  <si>
    <t>6 - медицина , 1- МВД</t>
  </si>
  <si>
    <t>Кичменгско-Городецкий</t>
  </si>
  <si>
    <t>5 - медицина</t>
  </si>
  <si>
    <t>Междуреченский</t>
  </si>
  <si>
    <t>2 - медицина</t>
  </si>
  <si>
    <t>Никольский</t>
  </si>
  <si>
    <t>10 - медицина, 1-прокуратура, 3-МВД, 2-военные</t>
  </si>
  <si>
    <t>Нюксенский</t>
  </si>
  <si>
    <t>4 - медицина, 1-педагогическое направление, 2 - МВД</t>
  </si>
  <si>
    <t>Сокольский</t>
  </si>
  <si>
    <t>15 - медицина, 1 - силовые структуры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</si>
  <si>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</si>
  <si>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</si>
  <si>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</si>
  <si>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</si>
  <si>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</si>
  <si>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</si>
  <si>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5 - медицина, 3 - силовые структуры</t>
  </si>
  <si>
    <t>Чагодощенский</t>
  </si>
  <si>
    <t>3 - ОМВД, 1 - медицина</t>
  </si>
  <si>
    <t>Череповецкий</t>
  </si>
  <si>
    <t>Шекснинский</t>
  </si>
  <si>
    <t>6 - медицина, 4 - газпром, 1 - юридический</t>
  </si>
  <si>
    <t>ДО</t>
  </si>
  <si>
    <t>ИТОГО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</si>
</sst>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0"/>
      <color rgb="FF000000"/>
      <name val="Arial"/>
    </font>
    <font>
      <b/>
      <sz val="11"/>
      <color rgb="FF000000"/>
      <name val="Times New Roman"/>
    </font>
    <font>
      <b/>
      <sz val="11"/>
      <color rgb="FF000000"/>
      <name val="&quot;Times New Roman&quot;"/>
    </font>
    <font>
      <sz val="10"/>
      <name val="Arial"/>
    </font>
    <font>
      <b/>
      <sz val="11"/>
      <color theme="1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&quot;Times New Roman&quot;"/>
    </font>
    <font>
      <sz val="10"/>
      <color rgb="FF000000"/>
      <name val="Arial"/>
    </font>
    <font>
      <sz val="10"/>
      <color theme="1"/>
      <name val="Arial"/>
    </font>
    <font>
      <sz val="11"/>
      <name val="Times New Roman"/>
    </font>
    <font>
      <b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164" fontId="4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8" fillId="2" borderId="0" xfId="0" applyFont="1" applyFill="1" applyAlignment="1"/>
    <xf numFmtId="0" fontId="5" fillId="4" borderId="5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9" fillId="2" borderId="0" xfId="0" applyFont="1" applyFill="1"/>
    <xf numFmtId="0" fontId="5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0" fontId="9" fillId="2" borderId="0" xfId="0" applyNumberFormat="1" applyFont="1" applyFill="1" applyAlignment="1"/>
    <xf numFmtId="10" fontId="9" fillId="0" borderId="0" xfId="0" applyNumberFormat="1" applyFont="1" applyAlignment="1"/>
    <xf numFmtId="0" fontId="4" fillId="2" borderId="0" xfId="0" applyFont="1" applyFill="1" applyAlignment="1"/>
    <xf numFmtId="0" fontId="11" fillId="2" borderId="0" xfId="0" applyFont="1" applyFill="1" applyAlignment="1"/>
    <xf numFmtId="0" fontId="11" fillId="2" borderId="0" xfId="0" applyFont="1" applyFill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2" borderId="3" xfId="0" applyFont="1" applyFill="1" applyBorder="1" applyAlignment="1">
      <alignment horizontal="center" wrapText="1"/>
    </xf>
    <xf numFmtId="0" fontId="3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3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4140625" defaultRowHeight="15.75" customHeight="1"/>
  <cols>
    <col min="1" max="1" width="24.44140625" customWidth="1"/>
    <col min="2" max="2" width="8.5546875" customWidth="1"/>
    <col min="3" max="3" width="8.88671875" customWidth="1"/>
    <col min="4" max="4" width="9.44140625" customWidth="1"/>
    <col min="5" max="5" width="9" customWidth="1"/>
    <col min="6" max="6" width="9.109375" customWidth="1"/>
    <col min="7" max="7" width="9" customWidth="1"/>
    <col min="8" max="8" width="10.109375" customWidth="1"/>
    <col min="9" max="9" width="12.109375" customWidth="1"/>
    <col min="10" max="10" width="60.6640625" customWidth="1"/>
    <col min="11" max="11" width="12.88671875" customWidth="1"/>
    <col min="12" max="12" width="28.109375" customWidth="1"/>
  </cols>
  <sheetData>
    <row r="1" spans="1:19" ht="13.8">
      <c r="A1" s="1"/>
      <c r="B1" s="62" t="s">
        <v>0</v>
      </c>
      <c r="C1" s="63"/>
      <c r="D1" s="63"/>
      <c r="E1" s="63"/>
      <c r="F1" s="63"/>
      <c r="G1" s="63"/>
      <c r="H1" s="63"/>
      <c r="I1" s="63"/>
      <c r="J1" s="63"/>
      <c r="K1" s="63"/>
      <c r="N1" s="2"/>
      <c r="O1" s="3"/>
      <c r="P1" s="4"/>
    </row>
    <row r="2" spans="1:19" ht="55.2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4" t="s">
        <v>8</v>
      </c>
      <c r="J2" s="65"/>
      <c r="K2" s="7" t="s">
        <v>9</v>
      </c>
      <c r="L2" s="8" t="s">
        <v>10</v>
      </c>
      <c r="N2" s="7" t="s">
        <v>11</v>
      </c>
      <c r="O2" s="9" t="s">
        <v>12</v>
      </c>
      <c r="P2" s="10" t="s">
        <v>13</v>
      </c>
      <c r="Q2" s="10" t="s">
        <v>14</v>
      </c>
      <c r="R2" s="10" t="s">
        <v>15</v>
      </c>
      <c r="S2" s="10" t="s">
        <v>16</v>
      </c>
    </row>
    <row r="3" spans="1:19" ht="13.8">
      <c r="A3" s="11" t="s">
        <v>17</v>
      </c>
      <c r="B3" s="12">
        <v>75</v>
      </c>
      <c r="C3" s="13">
        <v>29</v>
      </c>
      <c r="D3" s="13">
        <v>35</v>
      </c>
      <c r="E3" s="13">
        <v>3</v>
      </c>
      <c r="F3" s="13">
        <v>4</v>
      </c>
      <c r="G3" s="13">
        <v>4</v>
      </c>
      <c r="H3" s="13">
        <v>0</v>
      </c>
      <c r="I3" s="14">
        <v>7</v>
      </c>
      <c r="J3" s="15" t="s">
        <v>18</v>
      </c>
      <c r="K3" s="16">
        <f t="shared" ref="K3:K32" si="0">(C3+E3+G3+I3)/B3*100%</f>
        <v>0.57333333333333336</v>
      </c>
      <c r="L3" s="17"/>
      <c r="N3" s="18">
        <v>0.48699999999999999</v>
      </c>
      <c r="O3" s="19">
        <v>0.52600000000000002</v>
      </c>
      <c r="P3" s="20">
        <v>0.52600000000000002</v>
      </c>
      <c r="Q3" s="20">
        <v>0.52</v>
      </c>
      <c r="R3" s="20">
        <v>0.54700000000000004</v>
      </c>
      <c r="S3" s="20">
        <v>0.57299999999999995</v>
      </c>
    </row>
    <row r="4" spans="1:19" ht="13.8">
      <c r="A4" s="21" t="s">
        <v>19</v>
      </c>
      <c r="B4" s="22">
        <v>39</v>
      </c>
      <c r="C4" s="23">
        <v>30</v>
      </c>
      <c r="D4" s="23">
        <v>6</v>
      </c>
      <c r="E4" s="23">
        <v>3</v>
      </c>
      <c r="F4" s="23">
        <v>0</v>
      </c>
      <c r="G4" s="23">
        <v>0</v>
      </c>
      <c r="H4" s="23">
        <v>0</v>
      </c>
      <c r="I4" s="24">
        <v>2</v>
      </c>
      <c r="J4" s="25" t="s">
        <v>20</v>
      </c>
      <c r="K4" s="26">
        <f t="shared" si="0"/>
        <v>0.89743589743589747</v>
      </c>
      <c r="L4" s="17"/>
      <c r="N4" s="18">
        <v>0.84599999999999997</v>
      </c>
      <c r="O4" s="19">
        <v>0.89700000000000002</v>
      </c>
      <c r="P4" s="27">
        <v>0.89700000000000002</v>
      </c>
      <c r="Q4" s="27">
        <v>0.89700000000000002</v>
      </c>
      <c r="R4" s="27">
        <v>0.89700000000000002</v>
      </c>
      <c r="S4" s="27">
        <v>0.89700000000000002</v>
      </c>
    </row>
    <row r="5" spans="1:19" ht="13.8">
      <c r="A5" s="21" t="s">
        <v>21</v>
      </c>
      <c r="B5" s="22">
        <v>46</v>
      </c>
      <c r="C5" s="23">
        <v>26</v>
      </c>
      <c r="D5" s="23">
        <v>14</v>
      </c>
      <c r="E5" s="23">
        <v>5</v>
      </c>
      <c r="F5" s="23">
        <v>0</v>
      </c>
      <c r="G5" s="23">
        <v>1</v>
      </c>
      <c r="H5" s="23">
        <v>0</v>
      </c>
      <c r="I5" s="24">
        <v>8</v>
      </c>
      <c r="J5" s="25" t="s">
        <v>22</v>
      </c>
      <c r="K5" s="26">
        <f t="shared" si="0"/>
        <v>0.86956521739130432</v>
      </c>
      <c r="L5" s="17"/>
      <c r="N5" s="18">
        <v>0.65200000000000002</v>
      </c>
      <c r="O5" s="19">
        <v>0.89100000000000001</v>
      </c>
      <c r="P5" s="27">
        <v>0.89100000000000001</v>
      </c>
      <c r="Q5" s="27">
        <v>0.89100000000000001</v>
      </c>
      <c r="R5" s="27">
        <v>0.89100000000000001</v>
      </c>
      <c r="S5" s="27">
        <v>0.87</v>
      </c>
    </row>
    <row r="6" spans="1:19" ht="13.8">
      <c r="A6" s="21" t="s">
        <v>23</v>
      </c>
      <c r="B6" s="22">
        <v>25</v>
      </c>
      <c r="C6" s="23">
        <v>12</v>
      </c>
      <c r="D6" s="23">
        <v>6</v>
      </c>
      <c r="E6" s="23">
        <v>5</v>
      </c>
      <c r="F6" s="23">
        <v>1</v>
      </c>
      <c r="G6" s="23">
        <v>1</v>
      </c>
      <c r="H6" s="23">
        <v>0</v>
      </c>
      <c r="I6" s="24">
        <v>0</v>
      </c>
      <c r="J6" s="28"/>
      <c r="K6" s="26">
        <f t="shared" si="0"/>
        <v>0.72</v>
      </c>
      <c r="L6" s="17"/>
      <c r="N6" s="18">
        <v>0.56000000000000005</v>
      </c>
      <c r="O6" s="19">
        <v>0.64</v>
      </c>
      <c r="P6" s="27">
        <v>0.64</v>
      </c>
      <c r="Q6" s="27">
        <v>0.64</v>
      </c>
      <c r="R6" s="27">
        <v>0.64</v>
      </c>
      <c r="S6" s="27">
        <v>0.72</v>
      </c>
    </row>
    <row r="7" spans="1:19" ht="13.8">
      <c r="A7" s="21" t="s">
        <v>24</v>
      </c>
      <c r="B7" s="22">
        <v>225</v>
      </c>
      <c r="C7" s="23">
        <v>119</v>
      </c>
      <c r="D7" s="23">
        <v>76</v>
      </c>
      <c r="E7" s="23">
        <v>14</v>
      </c>
      <c r="F7" s="23">
        <v>2</v>
      </c>
      <c r="G7" s="23">
        <v>14</v>
      </c>
      <c r="H7" s="23">
        <v>0</v>
      </c>
      <c r="I7" s="24">
        <v>26</v>
      </c>
      <c r="J7" s="25" t="s">
        <v>25</v>
      </c>
      <c r="K7" s="26">
        <f t="shared" si="0"/>
        <v>0.76888888888888884</v>
      </c>
      <c r="L7" s="17"/>
      <c r="N7" s="18">
        <v>0.33300000000000002</v>
      </c>
      <c r="O7" s="19">
        <v>0.51100000000000001</v>
      </c>
      <c r="P7" s="27">
        <v>0.64900000000000002</v>
      </c>
      <c r="Q7" s="27">
        <v>0.76900000000000002</v>
      </c>
      <c r="R7" s="27">
        <v>0.76900000000000002</v>
      </c>
      <c r="S7" s="27">
        <v>0.76900000000000002</v>
      </c>
    </row>
    <row r="8" spans="1:19" ht="13.8">
      <c r="A8" s="21" t="s">
        <v>26</v>
      </c>
      <c r="B8" s="22">
        <v>41</v>
      </c>
      <c r="C8" s="23">
        <v>27</v>
      </c>
      <c r="D8" s="23">
        <v>9</v>
      </c>
      <c r="E8" s="23">
        <v>3</v>
      </c>
      <c r="F8" s="23">
        <v>2</v>
      </c>
      <c r="G8" s="23">
        <v>0</v>
      </c>
      <c r="H8" s="23">
        <v>0</v>
      </c>
      <c r="I8" s="24">
        <v>3</v>
      </c>
      <c r="J8" s="25" t="s">
        <v>27</v>
      </c>
      <c r="K8" s="26">
        <f t="shared" si="0"/>
        <v>0.80487804878048785</v>
      </c>
      <c r="L8" s="17"/>
      <c r="N8" s="18">
        <v>0.73199999999999998</v>
      </c>
      <c r="O8" s="19">
        <v>0.80500000000000005</v>
      </c>
      <c r="P8" s="27">
        <v>0.80500000000000005</v>
      </c>
      <c r="Q8" s="27">
        <v>0.80500000000000005</v>
      </c>
      <c r="R8" s="27">
        <v>0.80500000000000005</v>
      </c>
      <c r="S8" s="27">
        <v>0.80500000000000005</v>
      </c>
    </row>
    <row r="9" spans="1:19" ht="13.8">
      <c r="A9" s="21" t="s">
        <v>28</v>
      </c>
      <c r="B9" s="22">
        <v>30</v>
      </c>
      <c r="C9" s="23">
        <v>19</v>
      </c>
      <c r="D9" s="23">
        <v>10</v>
      </c>
      <c r="E9" s="23">
        <v>1</v>
      </c>
      <c r="F9" s="23">
        <v>0</v>
      </c>
      <c r="G9" s="23">
        <v>0</v>
      </c>
      <c r="H9" s="23">
        <v>0</v>
      </c>
      <c r="I9" s="24">
        <v>3</v>
      </c>
      <c r="J9" s="25" t="s">
        <v>29</v>
      </c>
      <c r="K9" s="26">
        <f t="shared" si="0"/>
        <v>0.76666666666666672</v>
      </c>
      <c r="L9" s="17"/>
      <c r="N9" s="18">
        <v>0.66700000000000004</v>
      </c>
      <c r="O9" s="19">
        <v>0.76700000000000002</v>
      </c>
      <c r="P9" s="27">
        <v>0.76700000000000002</v>
      </c>
      <c r="Q9" s="27">
        <v>0.76700000000000002</v>
      </c>
      <c r="R9" s="27">
        <v>0.76700000000000002</v>
      </c>
      <c r="S9" s="27">
        <v>0.76700000000000002</v>
      </c>
    </row>
    <row r="10" spans="1:19" ht="13.8">
      <c r="A10" s="21" t="s">
        <v>30</v>
      </c>
      <c r="B10" s="22">
        <v>101</v>
      </c>
      <c r="C10" s="23">
        <v>65</v>
      </c>
      <c r="D10" s="23">
        <v>27</v>
      </c>
      <c r="E10" s="23">
        <v>8</v>
      </c>
      <c r="F10" s="23">
        <v>1</v>
      </c>
      <c r="G10" s="23">
        <v>0</v>
      </c>
      <c r="H10" s="23">
        <v>0</v>
      </c>
      <c r="I10" s="24">
        <v>11</v>
      </c>
      <c r="J10" s="25" t="s">
        <v>31</v>
      </c>
      <c r="K10" s="26">
        <f t="shared" si="0"/>
        <v>0.83168316831683164</v>
      </c>
      <c r="L10" s="17"/>
      <c r="N10" s="18">
        <v>0.72299999999999998</v>
      </c>
      <c r="O10" s="19">
        <v>0.83199999999999996</v>
      </c>
      <c r="P10" s="27">
        <v>0.83199999999999996</v>
      </c>
      <c r="Q10" s="27">
        <v>0.83199999999999996</v>
      </c>
      <c r="R10" s="27">
        <v>0.83199999999999996</v>
      </c>
      <c r="S10" s="27">
        <v>0.83199999999999996</v>
      </c>
    </row>
    <row r="11" spans="1:19" ht="13.8">
      <c r="A11" s="21" t="s">
        <v>32</v>
      </c>
      <c r="B11" s="22">
        <v>76</v>
      </c>
      <c r="C11" s="23">
        <v>37</v>
      </c>
      <c r="D11" s="23">
        <v>20</v>
      </c>
      <c r="E11" s="23">
        <v>13</v>
      </c>
      <c r="F11" s="23">
        <v>3</v>
      </c>
      <c r="G11" s="23">
        <v>3</v>
      </c>
      <c r="H11" s="23">
        <v>0</v>
      </c>
      <c r="I11" s="29">
        <v>4</v>
      </c>
      <c r="J11" s="25" t="s">
        <v>33</v>
      </c>
      <c r="K11" s="26">
        <f t="shared" si="0"/>
        <v>0.75</v>
      </c>
      <c r="L11" s="30"/>
      <c r="M11" s="31"/>
      <c r="N11" s="18">
        <v>0.54700000000000004</v>
      </c>
      <c r="O11" s="19">
        <v>0.75</v>
      </c>
      <c r="P11" s="27">
        <v>0.75</v>
      </c>
      <c r="Q11" s="27">
        <v>0.75</v>
      </c>
      <c r="R11" s="27">
        <v>0.75</v>
      </c>
      <c r="S11" s="27">
        <v>0.75</v>
      </c>
    </row>
    <row r="12" spans="1:19" ht="13.8">
      <c r="A12" s="21" t="s">
        <v>34</v>
      </c>
      <c r="B12" s="22">
        <v>1584</v>
      </c>
      <c r="C12" s="32">
        <v>814</v>
      </c>
      <c r="D12" s="32">
        <v>625</v>
      </c>
      <c r="E12" s="32">
        <v>86</v>
      </c>
      <c r="F12" s="32">
        <v>6</v>
      </c>
      <c r="G12" s="23">
        <v>53</v>
      </c>
      <c r="H12" s="32">
        <v>0</v>
      </c>
      <c r="I12" s="24">
        <v>185</v>
      </c>
      <c r="J12" s="33" t="s">
        <v>35</v>
      </c>
      <c r="K12" s="26">
        <f t="shared" si="0"/>
        <v>0.71843434343434343</v>
      </c>
      <c r="L12" s="34"/>
      <c r="M12" s="35"/>
      <c r="N12" s="18">
        <v>0.33900000000000002</v>
      </c>
      <c r="O12" s="19">
        <v>0.379</v>
      </c>
      <c r="P12" s="27">
        <v>0.379</v>
      </c>
      <c r="Q12" s="27">
        <v>0.64600000000000002</v>
      </c>
      <c r="R12" s="27">
        <v>0.71399999999999997</v>
      </c>
      <c r="S12" s="27">
        <v>0.71399999999999997</v>
      </c>
    </row>
    <row r="13" spans="1:19" ht="30" customHeight="1">
      <c r="A13" s="36" t="s">
        <v>36</v>
      </c>
      <c r="B13" s="37">
        <v>1613</v>
      </c>
      <c r="C13" s="38">
        <v>854</v>
      </c>
      <c r="D13" s="38">
        <v>634</v>
      </c>
      <c r="E13" s="38">
        <v>82</v>
      </c>
      <c r="F13" s="38">
        <v>7</v>
      </c>
      <c r="G13" s="38">
        <v>36</v>
      </c>
      <c r="H13" s="38">
        <v>0</v>
      </c>
      <c r="I13" s="39">
        <v>75</v>
      </c>
      <c r="J13" s="40" t="s">
        <v>37</v>
      </c>
      <c r="K13" s="41">
        <f t="shared" si="0"/>
        <v>0.64910105393676376</v>
      </c>
      <c r="L13" s="34"/>
      <c r="M13" s="35"/>
      <c r="N13" s="18">
        <v>0.47899999999999998</v>
      </c>
      <c r="O13" s="19">
        <v>0.52700000000000002</v>
      </c>
      <c r="P13" s="27">
        <v>0.52700000000000002</v>
      </c>
      <c r="Q13" s="27">
        <v>0.60799999999999998</v>
      </c>
      <c r="R13" s="27">
        <v>0.64900000000000002</v>
      </c>
      <c r="S13" s="27">
        <v>0.64900000000000002</v>
      </c>
    </row>
    <row r="14" spans="1:19" ht="27.6">
      <c r="A14" s="21" t="s">
        <v>38</v>
      </c>
      <c r="B14" s="22">
        <v>101</v>
      </c>
      <c r="C14" s="23">
        <v>44</v>
      </c>
      <c r="D14" s="23">
        <v>48</v>
      </c>
      <c r="E14" s="23">
        <v>9</v>
      </c>
      <c r="F14" s="23">
        <v>0</v>
      </c>
      <c r="G14" s="23">
        <v>0</v>
      </c>
      <c r="H14" s="23">
        <v>0</v>
      </c>
      <c r="I14" s="24">
        <v>20</v>
      </c>
      <c r="J14" s="25" t="s">
        <v>39</v>
      </c>
      <c r="K14" s="26">
        <f t="shared" si="0"/>
        <v>0.72277227722772275</v>
      </c>
      <c r="L14" s="34"/>
      <c r="M14" s="35"/>
      <c r="N14" s="18">
        <v>0.40600000000000003</v>
      </c>
      <c r="O14" s="19">
        <v>0.57399999999999995</v>
      </c>
      <c r="P14" s="27">
        <v>0.64400000000000002</v>
      </c>
      <c r="Q14" s="27">
        <v>0.72299999999999998</v>
      </c>
      <c r="R14" s="27">
        <v>0.72299999999999998</v>
      </c>
      <c r="S14" s="27">
        <v>0.72299999999999998</v>
      </c>
    </row>
    <row r="15" spans="1:19" ht="13.8">
      <c r="A15" s="21" t="s">
        <v>40</v>
      </c>
      <c r="B15" s="22">
        <v>43</v>
      </c>
      <c r="C15" s="23">
        <v>25</v>
      </c>
      <c r="D15" s="23">
        <v>14</v>
      </c>
      <c r="E15" s="23">
        <v>4</v>
      </c>
      <c r="F15" s="23">
        <v>0</v>
      </c>
      <c r="G15" s="23">
        <v>0</v>
      </c>
      <c r="H15" s="23">
        <v>0</v>
      </c>
      <c r="I15" s="24">
        <v>8</v>
      </c>
      <c r="J15" s="25" t="s">
        <v>41</v>
      </c>
      <c r="K15" s="26">
        <f t="shared" si="0"/>
        <v>0.86046511627906974</v>
      </c>
      <c r="L15" s="34"/>
      <c r="M15" s="35"/>
      <c r="N15" s="18">
        <v>0.67400000000000004</v>
      </c>
      <c r="O15" s="19">
        <v>0.86</v>
      </c>
      <c r="P15" s="27">
        <v>0.86</v>
      </c>
      <c r="Q15" s="27">
        <v>0.86</v>
      </c>
      <c r="R15" s="27">
        <v>0.86</v>
      </c>
      <c r="S15" s="27">
        <v>0.86</v>
      </c>
    </row>
    <row r="16" spans="1:19" ht="13.8">
      <c r="A16" s="21" t="s">
        <v>42</v>
      </c>
      <c r="B16" s="22">
        <v>53</v>
      </c>
      <c r="C16" s="23">
        <v>29</v>
      </c>
      <c r="D16" s="23">
        <v>12</v>
      </c>
      <c r="E16" s="23">
        <v>11</v>
      </c>
      <c r="F16" s="23">
        <v>1</v>
      </c>
      <c r="G16" s="23">
        <v>0</v>
      </c>
      <c r="H16" s="23">
        <v>0</v>
      </c>
      <c r="I16" s="42">
        <v>7</v>
      </c>
      <c r="J16" s="33" t="s">
        <v>43</v>
      </c>
      <c r="K16" s="26">
        <f t="shared" si="0"/>
        <v>0.8867924528301887</v>
      </c>
      <c r="L16" s="43"/>
      <c r="M16" s="35"/>
      <c r="N16" s="18">
        <v>0.755</v>
      </c>
      <c r="O16" s="19">
        <v>0.94299999999999995</v>
      </c>
      <c r="P16" s="27">
        <v>0.94299999999999995</v>
      </c>
      <c r="Q16" s="27">
        <v>0.90600000000000003</v>
      </c>
      <c r="R16" s="27">
        <v>0.90600000000000003</v>
      </c>
      <c r="S16" s="27">
        <v>0.90600000000000003</v>
      </c>
    </row>
    <row r="17" spans="1:19" ht="13.8">
      <c r="A17" s="21" t="s">
        <v>44</v>
      </c>
      <c r="B17" s="22">
        <v>56</v>
      </c>
      <c r="C17" s="23">
        <v>30</v>
      </c>
      <c r="D17" s="23">
        <v>19</v>
      </c>
      <c r="E17" s="23">
        <v>6</v>
      </c>
      <c r="F17" s="23">
        <v>0</v>
      </c>
      <c r="G17" s="23">
        <v>1</v>
      </c>
      <c r="H17" s="23">
        <v>0</v>
      </c>
      <c r="I17" s="24">
        <v>5</v>
      </c>
      <c r="J17" s="25" t="s">
        <v>45</v>
      </c>
      <c r="K17" s="26">
        <f t="shared" si="0"/>
        <v>0.75</v>
      </c>
      <c r="L17" s="34"/>
      <c r="M17" s="35"/>
      <c r="N17" s="18">
        <v>0.42899999999999999</v>
      </c>
      <c r="O17" s="19">
        <v>0.46400000000000002</v>
      </c>
      <c r="P17" s="27">
        <v>0.48199999999999998</v>
      </c>
      <c r="Q17" s="27">
        <v>0.5</v>
      </c>
      <c r="R17" s="27">
        <v>0.75</v>
      </c>
      <c r="S17" s="27">
        <v>0.75</v>
      </c>
    </row>
    <row r="18" spans="1:19" ht="13.8">
      <c r="A18" s="21" t="s">
        <v>46</v>
      </c>
      <c r="B18" s="22">
        <v>12</v>
      </c>
      <c r="C18" s="23">
        <v>10</v>
      </c>
      <c r="D18" s="23">
        <v>2</v>
      </c>
      <c r="E18" s="23">
        <v>0</v>
      </c>
      <c r="F18" s="23">
        <v>0</v>
      </c>
      <c r="G18" s="23">
        <v>0</v>
      </c>
      <c r="H18" s="23">
        <v>0</v>
      </c>
      <c r="I18" s="24">
        <v>2</v>
      </c>
      <c r="J18" s="25" t="s">
        <v>47</v>
      </c>
      <c r="K18" s="26">
        <f t="shared" si="0"/>
        <v>1</v>
      </c>
      <c r="L18" s="34"/>
      <c r="M18" s="35"/>
      <c r="N18" s="18">
        <v>0.83299999999999996</v>
      </c>
      <c r="O18" s="19">
        <v>1</v>
      </c>
      <c r="P18" s="27">
        <v>1</v>
      </c>
      <c r="Q18" s="27">
        <v>1</v>
      </c>
      <c r="R18" s="27">
        <v>1</v>
      </c>
      <c r="S18" s="27">
        <v>1</v>
      </c>
    </row>
    <row r="19" spans="1:19" ht="13.8">
      <c r="A19" s="44" t="s">
        <v>48</v>
      </c>
      <c r="B19" s="29">
        <v>68</v>
      </c>
      <c r="C19" s="44">
        <v>22</v>
      </c>
      <c r="D19" s="44">
        <v>33</v>
      </c>
      <c r="E19" s="44">
        <v>10</v>
      </c>
      <c r="F19" s="44">
        <v>2</v>
      </c>
      <c r="G19" s="44">
        <v>1</v>
      </c>
      <c r="H19" s="44">
        <v>0</v>
      </c>
      <c r="I19" s="44">
        <v>16</v>
      </c>
      <c r="J19" s="25" t="s">
        <v>49</v>
      </c>
      <c r="K19" s="26">
        <f t="shared" si="0"/>
        <v>0.72058823529411764</v>
      </c>
      <c r="L19" s="34"/>
      <c r="M19" s="35"/>
      <c r="N19" s="18">
        <v>0.39700000000000002</v>
      </c>
      <c r="O19" s="19">
        <v>0.58799999999999997</v>
      </c>
      <c r="P19" s="27">
        <v>0.66200000000000003</v>
      </c>
      <c r="Q19" s="27">
        <v>0.66200000000000003</v>
      </c>
      <c r="R19" s="27">
        <v>0.72099999999999997</v>
      </c>
      <c r="S19" s="27">
        <v>0.72099999999999997</v>
      </c>
    </row>
    <row r="20" spans="1:19" ht="13.8">
      <c r="A20" s="44" t="s">
        <v>50</v>
      </c>
      <c r="B20" s="29">
        <v>31</v>
      </c>
      <c r="C20" s="44">
        <v>16</v>
      </c>
      <c r="D20" s="44">
        <v>15</v>
      </c>
      <c r="E20" s="44">
        <v>0</v>
      </c>
      <c r="F20" s="44">
        <v>0</v>
      </c>
      <c r="G20" s="44">
        <v>0</v>
      </c>
      <c r="H20" s="44">
        <v>0</v>
      </c>
      <c r="I20" s="44">
        <v>7</v>
      </c>
      <c r="J20" s="25" t="s">
        <v>51</v>
      </c>
      <c r="K20" s="26">
        <f t="shared" si="0"/>
        <v>0.74193548387096775</v>
      </c>
      <c r="L20" s="34"/>
      <c r="M20" s="35"/>
      <c r="N20" s="18">
        <v>0.35499999999999998</v>
      </c>
      <c r="O20" s="19">
        <v>0.38700000000000001</v>
      </c>
      <c r="P20" s="27">
        <v>0.58099999999999996</v>
      </c>
      <c r="Q20" s="27">
        <v>0.64500000000000002</v>
      </c>
      <c r="R20" s="27">
        <v>0.67700000000000005</v>
      </c>
      <c r="S20" s="27">
        <v>0.74199999999999999</v>
      </c>
    </row>
    <row r="21" spans="1:19" ht="16.5" customHeight="1">
      <c r="A21" s="44" t="s">
        <v>52</v>
      </c>
      <c r="B21" s="29">
        <v>166</v>
      </c>
      <c r="C21" s="44">
        <v>88</v>
      </c>
      <c r="D21" s="44">
        <v>57</v>
      </c>
      <c r="E21" s="44">
        <v>17</v>
      </c>
      <c r="F21" s="44">
        <v>2</v>
      </c>
      <c r="G21" s="44">
        <v>2</v>
      </c>
      <c r="H21" s="44">
        <v>0</v>
      </c>
      <c r="I21" s="44">
        <v>16</v>
      </c>
      <c r="J21" s="25" t="s">
        <v>53</v>
      </c>
      <c r="K21" s="26">
        <f t="shared" si="0"/>
        <v>0.74096385542168675</v>
      </c>
      <c r="L21" s="43"/>
      <c r="M21" s="35"/>
      <c r="N21" s="18">
        <v>0.53600000000000003</v>
      </c>
      <c r="O21" s="19">
        <v>0.70499999999999996</v>
      </c>
      <c r="P21" s="27">
        <v>0.70499999999999996</v>
      </c>
      <c r="Q21" s="27">
        <v>0.74099999999999999</v>
      </c>
      <c r="R21" s="27">
        <v>0.74099999999999999</v>
      </c>
      <c r="S21" s="27">
        <v>0.74099999999999999</v>
      </c>
    </row>
    <row r="22" spans="1:19" ht="13.8">
      <c r="A22" s="44" t="s">
        <v>54</v>
      </c>
      <c r="B22" s="29">
        <v>25</v>
      </c>
      <c r="C22" s="44">
        <v>15</v>
      </c>
      <c r="D22" s="44">
        <v>8</v>
      </c>
      <c r="E22" s="44">
        <v>2</v>
      </c>
      <c r="F22" s="44">
        <v>0</v>
      </c>
      <c r="G22" s="44">
        <v>0</v>
      </c>
      <c r="H22" s="44">
        <v>0</v>
      </c>
      <c r="I22" s="24">
        <v>2</v>
      </c>
      <c r="J22" s="25" t="s">
        <v>47</v>
      </c>
      <c r="K22" s="26">
        <f t="shared" si="0"/>
        <v>0.76</v>
      </c>
      <c r="L22" s="34"/>
      <c r="M22" s="35"/>
      <c r="N22" s="18">
        <v>0.64</v>
      </c>
      <c r="O22" s="19">
        <v>0.76</v>
      </c>
      <c r="P22" s="27">
        <v>0.76</v>
      </c>
      <c r="Q22" s="27">
        <v>0.76</v>
      </c>
      <c r="R22" s="27">
        <v>0.76</v>
      </c>
      <c r="S22" s="27">
        <v>0.76</v>
      </c>
    </row>
    <row r="23" spans="1:19" ht="13.8">
      <c r="A23" s="44" t="s">
        <v>55</v>
      </c>
      <c r="B23" s="29">
        <v>38</v>
      </c>
      <c r="C23" s="44">
        <v>28</v>
      </c>
      <c r="D23" s="44">
        <v>10</v>
      </c>
      <c r="E23" s="44">
        <v>0</v>
      </c>
      <c r="F23" s="44">
        <v>0</v>
      </c>
      <c r="G23" s="44">
        <v>0</v>
      </c>
      <c r="H23" s="44">
        <v>0</v>
      </c>
      <c r="I23" s="24">
        <v>0</v>
      </c>
      <c r="J23" s="28"/>
      <c r="K23" s="26">
        <f t="shared" si="0"/>
        <v>0.73684210526315785</v>
      </c>
      <c r="L23" s="34"/>
      <c r="M23" s="35"/>
      <c r="N23" s="18">
        <v>0.73699999999999999</v>
      </c>
      <c r="O23" s="19">
        <v>0.73699999999999999</v>
      </c>
      <c r="P23" s="27">
        <v>0.73699999999999999</v>
      </c>
      <c r="Q23" s="27">
        <v>0.73699999999999999</v>
      </c>
      <c r="R23" s="27">
        <v>0.73699999999999999</v>
      </c>
      <c r="S23" s="27">
        <v>0.73699999999999999</v>
      </c>
    </row>
    <row r="24" spans="1:19" ht="13.8">
      <c r="A24" s="45" t="s">
        <v>56</v>
      </c>
      <c r="B24" s="46">
        <v>84</v>
      </c>
      <c r="C24" s="45">
        <v>39</v>
      </c>
      <c r="D24" s="45">
        <v>43</v>
      </c>
      <c r="E24" s="45">
        <v>2</v>
      </c>
      <c r="F24" s="45">
        <v>0</v>
      </c>
      <c r="G24" s="45">
        <v>0</v>
      </c>
      <c r="H24" s="45">
        <v>0</v>
      </c>
      <c r="I24" s="39">
        <v>11</v>
      </c>
      <c r="J24" s="40" t="s">
        <v>31</v>
      </c>
      <c r="K24" s="41">
        <f t="shared" si="0"/>
        <v>0.61904761904761907</v>
      </c>
      <c r="L24" s="43"/>
      <c r="M24" s="35"/>
      <c r="N24" s="18">
        <v>0.34499999999999997</v>
      </c>
      <c r="O24" s="19">
        <v>0.57099999999999995</v>
      </c>
      <c r="P24" s="27">
        <v>0.57099999999999995</v>
      </c>
      <c r="Q24" s="27">
        <v>0.61899999999999999</v>
      </c>
      <c r="R24" s="27">
        <v>0.61899999999999999</v>
      </c>
      <c r="S24" s="27">
        <v>0.61899999999999999</v>
      </c>
    </row>
    <row r="25" spans="1:19" ht="13.8">
      <c r="A25" s="44" t="s">
        <v>57</v>
      </c>
      <c r="B25" s="29">
        <v>30</v>
      </c>
      <c r="C25" s="44">
        <v>21</v>
      </c>
      <c r="D25" s="44">
        <v>7</v>
      </c>
      <c r="E25" s="44">
        <v>2</v>
      </c>
      <c r="F25" s="44">
        <v>0</v>
      </c>
      <c r="G25" s="44">
        <v>0</v>
      </c>
      <c r="H25" s="44">
        <v>0</v>
      </c>
      <c r="I25" s="24">
        <v>0</v>
      </c>
      <c r="J25" s="28"/>
      <c r="K25" s="26">
        <f t="shared" si="0"/>
        <v>0.76666666666666672</v>
      </c>
      <c r="L25" s="34"/>
      <c r="M25" s="35"/>
      <c r="N25" s="18">
        <v>0.76700000000000002</v>
      </c>
      <c r="O25" s="19">
        <v>0.76700000000000002</v>
      </c>
      <c r="P25" s="27">
        <v>0.76700000000000002</v>
      </c>
      <c r="Q25" s="27">
        <v>0.76700000000000002</v>
      </c>
      <c r="R25" s="27">
        <v>0.76700000000000002</v>
      </c>
      <c r="S25" s="27">
        <v>0.76700000000000002</v>
      </c>
    </row>
    <row r="26" spans="1:19" ht="13.8">
      <c r="A26" s="44" t="s">
        <v>58</v>
      </c>
      <c r="B26" s="29">
        <v>35</v>
      </c>
      <c r="C26" s="44">
        <v>25</v>
      </c>
      <c r="D26" s="44">
        <v>9</v>
      </c>
      <c r="E26" s="44">
        <v>1</v>
      </c>
      <c r="F26" s="24">
        <v>0</v>
      </c>
      <c r="G26" s="44">
        <v>0</v>
      </c>
      <c r="H26" s="44">
        <v>0</v>
      </c>
      <c r="I26" s="24">
        <v>0</v>
      </c>
      <c r="J26" s="28"/>
      <c r="K26" s="26">
        <f t="shared" si="0"/>
        <v>0.74285714285714288</v>
      </c>
      <c r="L26" s="34"/>
      <c r="M26" s="35"/>
      <c r="N26" s="18">
        <v>0.57099999999999995</v>
      </c>
      <c r="O26" s="19">
        <v>0.68600000000000005</v>
      </c>
      <c r="P26" s="27">
        <v>0.68600000000000005</v>
      </c>
      <c r="Q26" s="27">
        <v>0.68600000000000005</v>
      </c>
      <c r="R26" s="27">
        <v>0.74299999999999999</v>
      </c>
      <c r="S26" s="27">
        <v>0.74299999999999999</v>
      </c>
    </row>
    <row r="27" spans="1:19" ht="13.8">
      <c r="A27" s="44" t="s">
        <v>59</v>
      </c>
      <c r="B27" s="29">
        <v>64</v>
      </c>
      <c r="C27" s="44">
        <v>46</v>
      </c>
      <c r="D27" s="44">
        <v>14</v>
      </c>
      <c r="E27" s="44">
        <v>4</v>
      </c>
      <c r="F27" s="44">
        <v>0</v>
      </c>
      <c r="G27" s="44">
        <v>0</v>
      </c>
      <c r="H27" s="44">
        <v>0</v>
      </c>
      <c r="I27" s="24">
        <v>8</v>
      </c>
      <c r="J27" s="25" t="s">
        <v>60</v>
      </c>
      <c r="K27" s="26">
        <f t="shared" si="0"/>
        <v>0.90625</v>
      </c>
      <c r="L27" s="43"/>
      <c r="M27" s="35"/>
      <c r="N27" s="18">
        <v>0.70299999999999996</v>
      </c>
      <c r="O27" s="19">
        <v>0.90600000000000003</v>
      </c>
      <c r="P27" s="27">
        <v>0.90600000000000003</v>
      </c>
      <c r="Q27" s="27">
        <v>0.90600000000000003</v>
      </c>
      <c r="R27" s="27">
        <v>0.90600000000000003</v>
      </c>
      <c r="S27" s="27">
        <v>0.90600000000000003</v>
      </c>
    </row>
    <row r="28" spans="1:19" ht="13.8">
      <c r="A28" s="47" t="s">
        <v>61</v>
      </c>
      <c r="B28" s="12">
        <v>42</v>
      </c>
      <c r="C28" s="47">
        <v>16</v>
      </c>
      <c r="D28" s="47">
        <v>19</v>
      </c>
      <c r="E28" s="47">
        <v>5</v>
      </c>
      <c r="F28" s="47">
        <v>2</v>
      </c>
      <c r="G28" s="47">
        <v>0</v>
      </c>
      <c r="H28" s="47">
        <v>0</v>
      </c>
      <c r="I28" s="14">
        <v>4</v>
      </c>
      <c r="J28" s="48" t="s">
        <v>62</v>
      </c>
      <c r="K28" s="16">
        <f t="shared" si="0"/>
        <v>0.59523809523809523</v>
      </c>
      <c r="L28" s="17"/>
      <c r="N28" s="18">
        <v>0.35699999999999998</v>
      </c>
      <c r="O28" s="19">
        <v>0.54800000000000004</v>
      </c>
      <c r="P28" s="27">
        <v>0.54800000000000004</v>
      </c>
      <c r="Q28" s="27">
        <v>0.57099999999999995</v>
      </c>
      <c r="R28" s="27">
        <v>0.59499999999999997</v>
      </c>
      <c r="S28" s="27">
        <v>0.59499999999999997</v>
      </c>
    </row>
    <row r="29" spans="1:19" ht="13.8">
      <c r="A29" s="44" t="s">
        <v>63</v>
      </c>
      <c r="B29" s="29">
        <v>58</v>
      </c>
      <c r="C29" s="44">
        <v>36</v>
      </c>
      <c r="D29" s="44">
        <v>4</v>
      </c>
      <c r="E29" s="44">
        <v>12</v>
      </c>
      <c r="F29" s="44">
        <v>2</v>
      </c>
      <c r="G29" s="44">
        <v>4</v>
      </c>
      <c r="H29" s="44">
        <v>0</v>
      </c>
      <c r="I29" s="24">
        <v>0</v>
      </c>
      <c r="J29" s="28"/>
      <c r="K29" s="26">
        <f t="shared" si="0"/>
        <v>0.89655172413793105</v>
      </c>
      <c r="L29" s="17"/>
      <c r="N29" s="18">
        <v>0.879</v>
      </c>
      <c r="O29" s="19">
        <v>0.89700000000000002</v>
      </c>
      <c r="P29" s="27">
        <v>0.89700000000000002</v>
      </c>
      <c r="Q29" s="27">
        <v>0.879</v>
      </c>
      <c r="R29" s="27">
        <v>0.879</v>
      </c>
      <c r="S29" s="27">
        <v>0.879</v>
      </c>
    </row>
    <row r="30" spans="1:19" ht="13.8">
      <c r="A30" s="44" t="s">
        <v>64</v>
      </c>
      <c r="B30" s="29">
        <v>95</v>
      </c>
      <c r="C30" s="44">
        <v>63</v>
      </c>
      <c r="D30" s="44">
        <v>26</v>
      </c>
      <c r="E30" s="44">
        <v>6</v>
      </c>
      <c r="F30" s="44">
        <v>0</v>
      </c>
      <c r="G30" s="44">
        <v>0</v>
      </c>
      <c r="H30" s="44">
        <v>0</v>
      </c>
      <c r="I30" s="24">
        <v>11</v>
      </c>
      <c r="J30" s="33" t="s">
        <v>65</v>
      </c>
      <c r="K30" s="26">
        <f t="shared" si="0"/>
        <v>0.84210526315789469</v>
      </c>
      <c r="L30" s="49"/>
      <c r="N30" s="18">
        <v>0.72599999999999998</v>
      </c>
      <c r="O30" s="19">
        <v>0.83199999999999996</v>
      </c>
      <c r="P30" s="27">
        <v>0.83199999999999996</v>
      </c>
      <c r="Q30" s="27">
        <v>0.83199999999999996</v>
      </c>
      <c r="R30" s="27">
        <v>0.83199999999999996</v>
      </c>
      <c r="S30" s="27">
        <v>0.83199999999999996</v>
      </c>
    </row>
    <row r="31" spans="1:19" ht="13.8">
      <c r="A31" s="50" t="s">
        <v>66</v>
      </c>
      <c r="B31" s="50">
        <v>93</v>
      </c>
      <c r="C31" s="50">
        <v>8</v>
      </c>
      <c r="D31" s="50">
        <v>81</v>
      </c>
      <c r="E31" s="50">
        <v>0</v>
      </c>
      <c r="F31" s="50">
        <v>3</v>
      </c>
      <c r="G31" s="50">
        <v>1</v>
      </c>
      <c r="H31" s="50">
        <v>0</v>
      </c>
      <c r="I31" s="50">
        <v>0</v>
      </c>
      <c r="J31" s="51"/>
      <c r="K31" s="51">
        <f t="shared" si="0"/>
        <v>9.6774193548387094E-2</v>
      </c>
      <c r="L31" s="17"/>
      <c r="N31" s="52">
        <v>9.7000000000000003E-2</v>
      </c>
      <c r="O31" s="53">
        <v>9.7000000000000003E-2</v>
      </c>
      <c r="P31" s="53">
        <v>9.7000000000000003E-2</v>
      </c>
      <c r="Q31" s="27">
        <v>9.7000000000000003E-2</v>
      </c>
      <c r="R31" s="27">
        <v>9.7000000000000003E-2</v>
      </c>
      <c r="S31" s="27">
        <v>9.7000000000000003E-2</v>
      </c>
    </row>
    <row r="32" spans="1:19" ht="13.8">
      <c r="A32" s="54" t="s">
        <v>67</v>
      </c>
      <c r="B32" s="55">
        <f t="shared" ref="B32:I32" si="1">SUM(B3:B31)</f>
        <v>4949</v>
      </c>
      <c r="C32" s="54">
        <f t="shared" si="1"/>
        <v>2593</v>
      </c>
      <c r="D32" s="55">
        <f t="shared" si="1"/>
        <v>1883</v>
      </c>
      <c r="E32" s="55">
        <f t="shared" si="1"/>
        <v>314</v>
      </c>
      <c r="F32" s="55">
        <f t="shared" si="1"/>
        <v>38</v>
      </c>
      <c r="G32" s="55">
        <f t="shared" si="1"/>
        <v>121</v>
      </c>
      <c r="H32" s="55">
        <f t="shared" si="1"/>
        <v>0</v>
      </c>
      <c r="I32" s="55">
        <f t="shared" si="1"/>
        <v>441</v>
      </c>
      <c r="J32" s="56"/>
      <c r="K32" s="56">
        <f t="shared" si="0"/>
        <v>0.70094968680541525</v>
      </c>
      <c r="L32" s="17"/>
      <c r="N32" s="57"/>
      <c r="O32" s="58"/>
      <c r="Q32" s="58"/>
    </row>
    <row r="33" spans="3:14" ht="13.8">
      <c r="C33" s="59"/>
      <c r="D33" s="35"/>
      <c r="E33" s="35"/>
      <c r="F33" s="35"/>
      <c r="G33" s="35"/>
      <c r="H33" s="35"/>
      <c r="N33" s="35"/>
    </row>
    <row r="34" spans="3:14" ht="13.8">
      <c r="C34" s="59"/>
      <c r="D34" s="35"/>
      <c r="E34" s="35"/>
      <c r="F34" s="35"/>
      <c r="G34" s="35"/>
      <c r="H34" s="35"/>
      <c r="N34" s="35"/>
    </row>
    <row r="35" spans="3:14" ht="13.2">
      <c r="C35" s="60"/>
      <c r="D35" s="61"/>
      <c r="E35" s="61"/>
      <c r="F35" s="61"/>
      <c r="G35" s="61"/>
      <c r="H35" s="61"/>
    </row>
    <row r="36" spans="3:14" ht="13.2">
      <c r="C36" s="35"/>
      <c r="D36" s="35"/>
      <c r="E36" s="35"/>
      <c r="F36" s="35"/>
      <c r="G36" s="35"/>
      <c r="H36" s="35"/>
    </row>
    <row r="37" spans="3:14" ht="13.2">
      <c r="C37" s="35"/>
      <c r="D37" s="35"/>
      <c r="E37" s="35"/>
      <c r="F37" s="35"/>
      <c r="G37" s="35"/>
      <c r="H37" s="35"/>
    </row>
  </sheetData>
  <mergeCells count="2">
    <mergeCell ref="B1:K1"/>
    <mergeCell ref="I2:J2"/>
  </mergeCells>
  <printOptions horizontalCentered="1"/>
  <pageMargins left="0.25" right="0.25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Череповецкая ГРЭС</cp:lastModifiedBy>
  <dcterms:modified xsi:type="dcterms:W3CDTF">2021-08-16T06:32:58Z</dcterms:modified>
</cp:coreProperties>
</file>